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300" windowWidth="18840" windowHeight="11595" tabRatio="689" activeTab="0"/>
  </bookViews>
  <sheets>
    <sheet name="Information" sheetId="1" r:id="rId1"/>
    <sheet name="Approval application" sheetId="2" r:id="rId2"/>
    <sheet name="Chritical points - drawing" sheetId="3" r:id="rId3"/>
    <sheet name="Drawing - Vehicle" sheetId="4" r:id="rId4"/>
  </sheets>
  <definedNames>
    <definedName name="_xlnm.Print_Area" localSheetId="1">'Approval application'!$A$1:$J$52</definedName>
    <definedName name="_xlnm.Print_Titles" localSheetId="1">'Approval application'!$1:$9</definedName>
  </definedNames>
  <calcPr fullCalcOnLoad="1"/>
</workbook>
</file>

<file path=xl/sharedStrings.xml><?xml version="1.0" encoding="utf-8"?>
<sst xmlns="http://schemas.openxmlformats.org/spreadsheetml/2006/main" count="112" uniqueCount="72">
  <si>
    <t>Mail</t>
  </si>
  <si>
    <t>1a</t>
  </si>
  <si>
    <t>1b</t>
  </si>
  <si>
    <t>A</t>
  </si>
  <si>
    <t>B</t>
  </si>
  <si>
    <t>C</t>
  </si>
  <si>
    <t>D</t>
  </si>
  <si>
    <t>E</t>
  </si>
  <si>
    <t>F</t>
  </si>
  <si>
    <t>G</t>
  </si>
  <si>
    <t>-</t>
  </si>
  <si>
    <t>SE-Nr.</t>
  </si>
  <si>
    <t>2b</t>
  </si>
  <si>
    <t>20b</t>
  </si>
  <si>
    <t>Railway contract number</t>
  </si>
  <si>
    <t>Order date</t>
  </si>
  <si>
    <t>From</t>
  </si>
  <si>
    <t>To</t>
  </si>
  <si>
    <t>Period of validity</t>
  </si>
  <si>
    <t>Approval application for an exceptional transport</t>
  </si>
  <si>
    <t>Type of goods</t>
  </si>
  <si>
    <t>Number of the same consignment</t>
  </si>
  <si>
    <t>Type of wagon</t>
  </si>
  <si>
    <t>International usability (RIV, RIC, TEN)</t>
  </si>
  <si>
    <t>Number of wheelsets</t>
  </si>
  <si>
    <t>Weight of payload</t>
  </si>
  <si>
    <t>Greatest axle load (t)</t>
  </si>
  <si>
    <t>Load per metre (t/m)</t>
  </si>
  <si>
    <t>Tare weight of wagon (t)</t>
  </si>
  <si>
    <t>Length over buffers (mm)</t>
  </si>
  <si>
    <t>Length of payload (mm)</t>
  </si>
  <si>
    <t>Critical pionts where the loading gauge is fouled:</t>
  </si>
  <si>
    <t>12a  one side</t>
  </si>
  <si>
    <t>12b  the other side</t>
  </si>
  <si>
    <t>Height above top of rail</t>
  </si>
  <si>
    <t>Longitudinal distance from wheelset or bogie pin</t>
  </si>
  <si>
    <t>14 (ni)</t>
  </si>
  <si>
    <t>15 (na)</t>
  </si>
  <si>
    <t>Transverse distance</t>
  </si>
  <si>
    <t xml:space="preserve"> Transverse distance from the wagon longitudinal axis on</t>
  </si>
  <si>
    <t>Greatest height above top of rail</t>
  </si>
  <si>
    <t>Comments</t>
  </si>
  <si>
    <t>Consignor (name and address)</t>
  </si>
  <si>
    <t>RU executing the carriage</t>
  </si>
  <si>
    <t>Dispatch station</t>
  </si>
  <si>
    <t>Destination station</t>
  </si>
  <si>
    <t>Reute requested by consignor</t>
  </si>
  <si>
    <t>Consignee (name and address)</t>
  </si>
  <si>
    <t>Reference to provious number</t>
  </si>
  <si>
    <t>Additional information required in applications to transport vehicles on their own wheels</t>
  </si>
  <si>
    <t>Maximum permissible wehicle speed</t>
  </si>
  <si>
    <t>To which loading fauge was it built</t>
  </si>
  <si>
    <t>Details concerning the brakes</t>
  </si>
  <si>
    <t>Does the wehicle have a certificat for its ability to run</t>
  </si>
  <si>
    <t>Fitting of balancing weights</t>
  </si>
  <si>
    <t>Other informations</t>
  </si>
  <si>
    <t>Draving of the vehicle (see example under Drawings)</t>
  </si>
  <si>
    <t>Critical points</t>
  </si>
  <si>
    <t>12a</t>
  </si>
  <si>
    <t>12b</t>
  </si>
  <si>
    <t>Loading gage</t>
  </si>
  <si>
    <t>Railway</t>
  </si>
  <si>
    <t>Order</t>
  </si>
  <si>
    <t>Contact</t>
  </si>
  <si>
    <t>Phonenumber</t>
  </si>
  <si>
    <t>Billing address</t>
  </si>
  <si>
    <t>Customer number</t>
  </si>
  <si>
    <t>Railway untertaker</t>
  </si>
  <si>
    <t>Address</t>
  </si>
  <si>
    <t>Copy to</t>
  </si>
  <si>
    <t>Bogie wheelbase (mm)</t>
  </si>
  <si>
    <t>Wheelbase, bogie pivot pin pitch (mm)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</si>
</sst>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00\ 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[$-41D]&quot;den &quot;d\ mmmm\ yyyy"/>
    <numFmt numFmtId="181" formatCode="yyyy/mm/dd;@"/>
    <numFmt numFmtId="182" formatCode="yy/mm/dd"/>
    <numFmt numFmtId="183" formatCode="[$-406]d\.\ mmmm\ yyyy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0" borderId="3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4" fontId="1" fillId="33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49" fontId="25" fillId="34" borderId="1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/>
    </xf>
    <xf numFmtId="49" fontId="27" fillId="34" borderId="1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vertical="top" wrapText="1"/>
      <protection/>
    </xf>
    <xf numFmtId="0" fontId="30" fillId="34" borderId="10" xfId="0" applyFont="1" applyFill="1" applyBorder="1" applyAlignment="1" applyProtection="1">
      <alignment horizontal="center"/>
      <protection locked="0"/>
    </xf>
    <xf numFmtId="0" fontId="30" fillId="34" borderId="11" xfId="0" applyFont="1" applyFill="1" applyBorder="1" applyAlignment="1" applyProtection="1">
      <alignment horizontal="center"/>
      <protection locked="0"/>
    </xf>
    <xf numFmtId="0" fontId="30" fillId="34" borderId="12" xfId="0" applyFont="1" applyFill="1" applyBorder="1" applyAlignment="1" applyProtection="1">
      <alignment horizontal="center"/>
      <protection/>
    </xf>
    <xf numFmtId="0" fontId="30" fillId="34" borderId="13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0" fillId="34" borderId="10" xfId="0" applyFont="1" applyFill="1" applyBorder="1" applyAlignment="1" applyProtection="1">
      <alignment horizontal="center"/>
      <protection/>
    </xf>
    <xf numFmtId="0" fontId="23" fillId="33" borderId="10" xfId="0" applyFont="1" applyFill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wrapText="1"/>
      <protection locked="0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>
      <alignment/>
    </xf>
    <xf numFmtId="0" fontId="30" fillId="0" borderId="0" xfId="0" applyFont="1" applyFill="1" applyAlignment="1" applyProtection="1">
      <alignment horizontal="left"/>
      <protection locked="0"/>
    </xf>
    <xf numFmtId="49" fontId="30" fillId="0" borderId="0" xfId="0" applyNumberFormat="1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14" fontId="25" fillId="34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34" borderId="11" xfId="49" applyFont="1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2" fillId="34" borderId="11" xfId="49" applyFill="1" applyBorder="1" applyAlignment="1" applyProtection="1">
      <alignment horizontal="left"/>
      <protection locked="0"/>
    </xf>
    <xf numFmtId="49" fontId="30" fillId="34" borderId="11" xfId="0" applyNumberFormat="1" applyFont="1" applyFill="1" applyBorder="1" applyAlignment="1" applyProtection="1">
      <alignment horizontal="left"/>
      <protection locked="0"/>
    </xf>
    <xf numFmtId="49" fontId="30" fillId="0" borderId="12" xfId="0" applyNumberFormat="1" applyFont="1" applyBorder="1" applyAlignment="1" applyProtection="1">
      <alignment horizontal="left"/>
      <protection locked="0"/>
    </xf>
    <xf numFmtId="49" fontId="30" fillId="0" borderId="12" xfId="0" applyNumberFormat="1" applyFont="1" applyBorder="1" applyAlignment="1">
      <alignment/>
    </xf>
    <xf numFmtId="49" fontId="30" fillId="0" borderId="13" xfId="0" applyNumberFormat="1" applyFont="1" applyBorder="1" applyAlignment="1">
      <alignment/>
    </xf>
    <xf numFmtId="0" fontId="23" fillId="0" borderId="0" xfId="0" applyFont="1" applyFill="1" applyBorder="1" applyAlignment="1" applyProtection="1">
      <alignment horizontal="left"/>
      <protection locked="0"/>
    </xf>
    <xf numFmtId="2" fontId="30" fillId="34" borderId="11" xfId="0" applyNumberFormat="1" applyFont="1" applyFill="1" applyBorder="1" applyAlignment="1" applyProtection="1">
      <alignment horizontal="left"/>
      <protection locked="0"/>
    </xf>
    <xf numFmtId="2" fontId="30" fillId="0" borderId="12" xfId="0" applyNumberFormat="1" applyFont="1" applyBorder="1" applyAlignment="1" applyProtection="1">
      <alignment horizontal="left"/>
      <protection locked="0"/>
    </xf>
    <xf numFmtId="2" fontId="30" fillId="0" borderId="12" xfId="0" applyNumberFormat="1" applyFont="1" applyBorder="1" applyAlignment="1">
      <alignment/>
    </xf>
    <xf numFmtId="2" fontId="30" fillId="0" borderId="13" xfId="0" applyNumberFormat="1" applyFont="1" applyBorder="1" applyAlignment="1">
      <alignment/>
    </xf>
    <xf numFmtId="0" fontId="30" fillId="34" borderId="11" xfId="0" applyFont="1" applyFill="1" applyBorder="1" applyAlignment="1" applyProtection="1">
      <alignment horizontal="left"/>
      <protection locked="0"/>
    </xf>
    <xf numFmtId="0" fontId="30" fillId="0" borderId="12" xfId="0" applyFont="1" applyBorder="1" applyAlignment="1" applyProtection="1">
      <alignment horizontal="left"/>
      <protection locked="0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23" fillId="0" borderId="16" xfId="0" applyFont="1" applyBorder="1" applyAlignment="1" applyProtection="1">
      <alignment horizontal="center" wrapText="1"/>
      <protection locked="0"/>
    </xf>
    <xf numFmtId="0" fontId="0" fillId="0" borderId="17" xfId="0" applyBorder="1" applyAlignment="1">
      <alignment horizontal="center" wrapText="1"/>
    </xf>
    <xf numFmtId="0" fontId="23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6" xfId="0" applyFont="1" applyBorder="1" applyAlignment="1" applyProtection="1">
      <alignment wrapText="1"/>
      <protection locked="0"/>
    </xf>
    <xf numFmtId="0" fontId="0" fillId="0" borderId="19" xfId="0" applyFont="1" applyBorder="1" applyAlignment="1">
      <alignment wrapText="1"/>
    </xf>
    <xf numFmtId="0" fontId="23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30" fillId="34" borderId="11" xfId="0" applyFont="1" applyFill="1" applyBorder="1" applyAlignment="1" applyProtection="1">
      <alignment horizontal="left" wrapText="1"/>
      <protection locked="0"/>
    </xf>
    <xf numFmtId="0" fontId="30" fillId="0" borderId="12" xfId="0" applyFont="1" applyBorder="1" applyAlignment="1" applyProtection="1">
      <alignment horizontal="left" wrapText="1"/>
      <protection locked="0"/>
    </xf>
    <xf numFmtId="0" fontId="30" fillId="0" borderId="12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4" fillId="0" borderId="0" xfId="0" applyFont="1" applyAlignment="1">
      <alignment/>
    </xf>
    <xf numFmtId="0" fontId="54" fillId="0" borderId="14" xfId="0" applyFont="1" applyBorder="1" applyAlignment="1" applyProtection="1">
      <alignment horizontal="center" wrapText="1"/>
      <protection locked="0"/>
    </xf>
    <xf numFmtId="0" fontId="54" fillId="0" borderId="18" xfId="0" applyFont="1" applyBorder="1" applyAlignment="1" applyProtection="1">
      <alignment horizontal="center" wrapText="1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225"/>
          <c:h val="0.986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'Chritical points - drawing'!$C$30:$C$40</c:f>
              <c:numCache/>
            </c:numRef>
          </c:xVal>
          <c:yVal>
            <c:numRef>
              <c:f>'Chritical points - drawing'!$E$30:$E$40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'Approval application'!$Q$29:$Q$42</c:f>
              <c:numCache>
                <c:ptCount val="1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</c:numCache>
            </c:numRef>
          </c:xVal>
          <c:yVal>
            <c:numRef>
              <c:f>'Approval application'!$S$29:$S$42</c:f>
              <c:numCache>
                <c:ptCount val="1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'Approval application'!$R$29:$R$42</c:f>
              <c:numCache>
                <c:ptCount val="1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</c:numCache>
            </c:numRef>
          </c:xVal>
          <c:yVal>
            <c:numRef>
              <c:f>'Approval application'!$S$29:$S$42</c:f>
              <c:numCache>
                <c:ptCount val="1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Lastprofil A b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'Chritical points - drawing'!$D$30:$D$40</c:f>
              <c:numCache/>
            </c:numRef>
          </c:xVal>
          <c:yVal>
            <c:numRef>
              <c:f>'Chritical points - drawing'!$E$30:$E$40</c:f>
              <c:numCache/>
            </c:numRef>
          </c:yVal>
          <c:smooth val="0"/>
        </c:ser>
        <c:axId val="17537876"/>
        <c:axId val="23623157"/>
      </c:scatterChart>
      <c:val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3157"/>
        <c:crosses val="autoZero"/>
        <c:crossBetween val="midCat"/>
        <c:dispUnits/>
      </c:valAx>
      <c:valAx>
        <c:axId val="23623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78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46</xdr:row>
      <xdr:rowOff>104775</xdr:rowOff>
    </xdr:from>
    <xdr:to>
      <xdr:col>9</xdr:col>
      <xdr:colOff>9525</xdr:colOff>
      <xdr:row>89</xdr:row>
      <xdr:rowOff>19050</xdr:rowOff>
    </xdr:to>
    <xdr:graphicFrame>
      <xdr:nvGraphicFramePr>
        <xdr:cNvPr id="1" name="Chart 2"/>
        <xdr:cNvGraphicFramePr/>
      </xdr:nvGraphicFramePr>
      <xdr:xfrm>
        <a:off x="685800" y="7667625"/>
        <a:ext cx="745807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17</xdr:col>
      <xdr:colOff>0</xdr:colOff>
      <xdr:row>39</xdr:row>
      <xdr:rowOff>0</xdr:rowOff>
    </xdr:to>
    <xdr:pic>
      <xdr:nvPicPr>
        <xdr:cNvPr id="1" name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9753600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16</xdr:col>
      <xdr:colOff>428625</xdr:colOff>
      <xdr:row>83</xdr:row>
      <xdr:rowOff>19050</xdr:rowOff>
    </xdr:to>
    <xdr:pic>
      <xdr:nvPicPr>
        <xdr:cNvPr id="2" name="Billed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772400"/>
          <a:ext cx="9572625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="75" zoomScaleNormal="75" workbookViewId="0" topLeftCell="A1">
      <selection activeCell="A1" sqref="A1"/>
    </sheetView>
  </sheetViews>
  <sheetFormatPr defaultColWidth="9.140625" defaultRowHeight="20.25" customHeight="1"/>
  <cols>
    <col min="1" max="1" width="26.28125" style="0" bestFit="1" customWidth="1"/>
    <col min="2" max="3" width="15.28125" style="0" customWidth="1"/>
    <col min="4" max="4" width="4.28125" style="0" customWidth="1"/>
    <col min="5" max="6" width="15.28125" style="0" customWidth="1"/>
  </cols>
  <sheetData>
    <row r="4" spans="1:3" ht="20.25" customHeight="1">
      <c r="A4" s="22"/>
      <c r="B4" s="13"/>
      <c r="C4" s="23"/>
    </row>
    <row r="5" spans="1:2" ht="20.25" customHeight="1">
      <c r="A5" s="77" t="s">
        <v>14</v>
      </c>
      <c r="B5" s="16"/>
    </row>
    <row r="6" spans="1:2" ht="20.25" customHeight="1">
      <c r="A6" s="12"/>
      <c r="B6" s="13"/>
    </row>
    <row r="7" ht="20.25" customHeight="1">
      <c r="A7" s="1"/>
    </row>
    <row r="8" spans="1:3" ht="20.25" customHeight="1">
      <c r="A8" s="2"/>
      <c r="B8" s="2" t="s">
        <v>16</v>
      </c>
      <c r="C8" s="2" t="s">
        <v>17</v>
      </c>
    </row>
    <row r="9" spans="1:3" ht="20.25" customHeight="1">
      <c r="A9" s="77" t="s">
        <v>18</v>
      </c>
      <c r="B9" s="17">
        <f>'Approval application'!C9</f>
        <v>0</v>
      </c>
      <c r="C9" s="17">
        <f>'Approval application'!D9</f>
        <v>0</v>
      </c>
    </row>
    <row r="11" spans="1:3" ht="20.25" customHeight="1">
      <c r="A11" s="24"/>
      <c r="B11" s="24"/>
      <c r="C11" s="24"/>
    </row>
    <row r="12" spans="1:3" ht="20.25" customHeight="1">
      <c r="A12" s="25"/>
      <c r="B12" s="26"/>
      <c r="C12" s="26"/>
    </row>
    <row r="13" ht="20.25" customHeight="1">
      <c r="A13" s="4"/>
    </row>
    <row r="15" spans="1:2" ht="20.25" customHeight="1">
      <c r="A15" s="77" t="s">
        <v>15</v>
      </c>
      <c r="B15" s="18"/>
    </row>
    <row r="17" ht="20.25" customHeight="1">
      <c r="A17" s="1" t="s">
        <v>62</v>
      </c>
    </row>
    <row r="18" spans="1:6" ht="20.25" customHeight="1">
      <c r="A18" s="2" t="s">
        <v>61</v>
      </c>
      <c r="B18" s="82"/>
      <c r="C18" s="85"/>
      <c r="D18" s="2"/>
      <c r="E18" s="2" t="s">
        <v>69</v>
      </c>
      <c r="F18" s="2"/>
    </row>
    <row r="19" spans="1:6" ht="20.25" customHeight="1">
      <c r="A19" t="s">
        <v>63</v>
      </c>
      <c r="B19" s="82"/>
      <c r="C19" s="85"/>
      <c r="E19" s="82"/>
      <c r="F19" s="85"/>
    </row>
    <row r="20" spans="1:6" ht="20.25" customHeight="1">
      <c r="A20" t="s">
        <v>64</v>
      </c>
      <c r="B20" s="82"/>
      <c r="C20" s="85"/>
      <c r="E20" s="82"/>
      <c r="F20" s="85"/>
    </row>
    <row r="21" spans="1:6" ht="20.25" customHeight="1">
      <c r="A21" t="s">
        <v>0</v>
      </c>
      <c r="B21" s="84"/>
      <c r="C21" s="85"/>
      <c r="E21" s="86"/>
      <c r="F21" s="85"/>
    </row>
    <row r="22" spans="2:6" ht="20.25" customHeight="1">
      <c r="B22" s="3"/>
      <c r="C22" s="3"/>
      <c r="E22" s="3"/>
      <c r="F22" s="3"/>
    </row>
    <row r="23" spans="1:6" ht="20.25" customHeight="1">
      <c r="A23" s="1" t="s">
        <v>65</v>
      </c>
      <c r="B23" s="3"/>
      <c r="C23" s="3"/>
      <c r="E23" s="3"/>
      <c r="F23" s="3"/>
    </row>
    <row r="24" spans="1:6" ht="20.25" customHeight="1">
      <c r="A24" s="2" t="s">
        <v>66</v>
      </c>
      <c r="B24" s="82"/>
      <c r="C24" s="83"/>
      <c r="E24" s="3"/>
      <c r="F24" s="3"/>
    </row>
    <row r="25" spans="1:6" ht="20.25" customHeight="1">
      <c r="A25" s="2" t="s">
        <v>67</v>
      </c>
      <c r="B25" s="82"/>
      <c r="C25" s="83"/>
      <c r="E25" s="3"/>
      <c r="F25" s="3"/>
    </row>
    <row r="26" spans="1:6" ht="20.25" customHeight="1">
      <c r="A26" s="2" t="s">
        <v>63</v>
      </c>
      <c r="B26" s="82"/>
      <c r="C26" s="83"/>
      <c r="E26" s="3"/>
      <c r="F26" s="3"/>
    </row>
    <row r="27" spans="1:6" ht="20.25" customHeight="1">
      <c r="A27" s="2" t="s">
        <v>68</v>
      </c>
      <c r="B27" s="82"/>
      <c r="C27" s="83"/>
      <c r="E27" s="3"/>
      <c r="F27" s="3"/>
    </row>
    <row r="28" spans="1:6" ht="20.25" customHeight="1">
      <c r="A28" s="30" t="s">
        <v>68</v>
      </c>
      <c r="B28" s="82"/>
      <c r="C28" s="83"/>
      <c r="E28" s="3"/>
      <c r="F28" s="3"/>
    </row>
    <row r="29" spans="1:6" ht="20.25" customHeight="1">
      <c r="A29" s="115" t="s">
        <v>11</v>
      </c>
      <c r="B29" s="82"/>
      <c r="C29" s="83"/>
      <c r="E29" s="3"/>
      <c r="F29" s="3"/>
    </row>
    <row r="30" spans="5:6" ht="20.25" customHeight="1">
      <c r="E30" s="3"/>
      <c r="F30" s="5"/>
    </row>
  </sheetData>
  <sheetProtection/>
  <mergeCells count="13">
    <mergeCell ref="E21:F21"/>
    <mergeCell ref="B18:C18"/>
    <mergeCell ref="B19:C19"/>
    <mergeCell ref="E19:F19"/>
    <mergeCell ref="B20:C20"/>
    <mergeCell ref="E20:F20"/>
    <mergeCell ref="B29:C29"/>
    <mergeCell ref="B28:C28"/>
    <mergeCell ref="B25:C25"/>
    <mergeCell ref="B26:C26"/>
    <mergeCell ref="B24:C24"/>
    <mergeCell ref="B21:C21"/>
    <mergeCell ref="B27:C2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&amp;LContact Information&amp;R&amp;G
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140625" style="31" customWidth="1"/>
    <col min="2" max="2" width="42.28125" style="34" customWidth="1"/>
    <col min="3" max="3" width="23.140625" style="34" bestFit="1" customWidth="1"/>
    <col min="4" max="4" width="23.00390625" style="34" bestFit="1" customWidth="1"/>
    <col min="5" max="5" width="9.421875" style="34" customWidth="1"/>
    <col min="6" max="6" width="2.28125" style="34" customWidth="1"/>
    <col min="7" max="7" width="12.57421875" style="34" customWidth="1"/>
    <col min="8" max="8" width="3.28125" style="34" customWidth="1"/>
    <col min="9" max="9" width="18.28125" style="34" customWidth="1"/>
    <col min="10" max="10" width="18.421875" style="34" customWidth="1"/>
    <col min="11" max="11" width="2.57421875" style="34" customWidth="1"/>
    <col min="12" max="12" width="2.8515625" style="34" customWidth="1"/>
    <col min="13" max="13" width="2.421875" style="34" customWidth="1"/>
    <col min="14" max="14" width="2.140625" style="34" customWidth="1"/>
    <col min="15" max="15" width="2.421875" style="34" customWidth="1"/>
    <col min="16" max="16" width="6.8515625" style="34" customWidth="1"/>
    <col min="17" max="17" width="20.7109375" style="34" customWidth="1"/>
    <col min="18" max="18" width="18.7109375" style="34" customWidth="1"/>
    <col min="19" max="19" width="19.00390625" style="34" customWidth="1"/>
    <col min="20" max="20" width="23.421875" style="34" customWidth="1"/>
    <col min="21" max="21" width="16.57421875" style="34" customWidth="1"/>
    <col min="22" max="16384" width="9.140625" style="34" customWidth="1"/>
  </cols>
  <sheetData>
    <row r="1" spans="2:3" ht="21">
      <c r="B1" s="32" t="s">
        <v>19</v>
      </c>
      <c r="C1" s="33"/>
    </row>
    <row r="2" spans="2:3" ht="15.75">
      <c r="B2" s="33"/>
      <c r="C2" s="33"/>
    </row>
    <row r="3" spans="1:4" s="39" customFormat="1" ht="19.5" customHeight="1">
      <c r="A3" s="35"/>
      <c r="B3" s="36"/>
      <c r="C3" s="37"/>
      <c r="D3" s="38"/>
    </row>
    <row r="4" spans="1:3" s="39" customFormat="1" ht="19.5" customHeight="1">
      <c r="A4" s="35"/>
      <c r="B4" s="77" t="s">
        <v>14</v>
      </c>
      <c r="C4" s="40">
        <f>Information!B5</f>
        <v>0</v>
      </c>
    </row>
    <row r="5" spans="1:3" s="39" customFormat="1" ht="19.5" customHeight="1">
      <c r="A5" s="35"/>
      <c r="B5" s="77" t="s">
        <v>15</v>
      </c>
      <c r="C5" s="81">
        <f>Information!B15</f>
        <v>0</v>
      </c>
    </row>
    <row r="6" spans="2:4" ht="19.5" customHeight="1">
      <c r="B6" s="38"/>
      <c r="C6" s="37"/>
      <c r="D6" s="41"/>
    </row>
    <row r="7" spans="2:4" ht="12.75" customHeight="1">
      <c r="B7" s="38"/>
      <c r="C7" s="38"/>
      <c r="D7" s="41"/>
    </row>
    <row r="8" spans="2:4" ht="12.75">
      <c r="B8" s="41"/>
      <c r="C8" s="41" t="s">
        <v>16</v>
      </c>
      <c r="D8" s="41" t="s">
        <v>17</v>
      </c>
    </row>
    <row r="9" spans="2:7" ht="19.5" customHeight="1">
      <c r="B9" s="77" t="s">
        <v>18</v>
      </c>
      <c r="C9" s="42"/>
      <c r="D9" s="42"/>
      <c r="G9" s="43"/>
    </row>
    <row r="10" ht="12.75">
      <c r="G10" s="43"/>
    </row>
    <row r="11" ht="12.75">
      <c r="G11" s="43"/>
    </row>
    <row r="12" spans="1:20" ht="19.5" customHeight="1">
      <c r="A12" s="44" t="s">
        <v>1</v>
      </c>
      <c r="B12" s="45" t="s">
        <v>20</v>
      </c>
      <c r="C12" s="96"/>
      <c r="D12" s="97"/>
      <c r="E12" s="97"/>
      <c r="F12" s="97"/>
      <c r="G12" s="97"/>
      <c r="H12" s="98"/>
      <c r="I12" s="98"/>
      <c r="J12" s="99"/>
      <c r="T12" s="46"/>
    </row>
    <row r="13" spans="1:10" ht="19.5" customHeight="1">
      <c r="A13" s="44" t="s">
        <v>2</v>
      </c>
      <c r="B13" s="45" t="s">
        <v>21</v>
      </c>
      <c r="C13" s="96"/>
      <c r="D13" s="97"/>
      <c r="E13" s="97"/>
      <c r="F13" s="97"/>
      <c r="G13" s="97"/>
      <c r="H13" s="98"/>
      <c r="I13" s="98"/>
      <c r="J13" s="99"/>
    </row>
    <row r="14" spans="1:10" ht="19.5" customHeight="1">
      <c r="A14" s="44">
        <v>2</v>
      </c>
      <c r="B14" s="45" t="s">
        <v>22</v>
      </c>
      <c r="C14" s="96"/>
      <c r="D14" s="97"/>
      <c r="E14" s="97"/>
      <c r="F14" s="97"/>
      <c r="G14" s="97"/>
      <c r="H14" s="98"/>
      <c r="I14" s="98"/>
      <c r="J14" s="99"/>
    </row>
    <row r="15" spans="1:10" ht="19.5" customHeight="1">
      <c r="A15" s="44" t="s">
        <v>12</v>
      </c>
      <c r="B15" s="45" t="s">
        <v>23</v>
      </c>
      <c r="C15" s="96"/>
      <c r="D15" s="97"/>
      <c r="E15" s="97"/>
      <c r="F15" s="97"/>
      <c r="G15" s="97"/>
      <c r="H15" s="98"/>
      <c r="I15" s="98"/>
      <c r="J15" s="99"/>
    </row>
    <row r="16" spans="1:10" ht="19.5" customHeight="1">
      <c r="A16" s="44">
        <v>3</v>
      </c>
      <c r="B16" s="47" t="s">
        <v>71</v>
      </c>
      <c r="C16" s="96"/>
      <c r="D16" s="97"/>
      <c r="E16" s="97"/>
      <c r="F16" s="97"/>
      <c r="G16" s="97"/>
      <c r="H16" s="98"/>
      <c r="I16" s="98"/>
      <c r="J16" s="99"/>
    </row>
    <row r="17" spans="1:16" ht="19.5" customHeight="1">
      <c r="A17" s="44">
        <v>4</v>
      </c>
      <c r="B17" s="47" t="s">
        <v>70</v>
      </c>
      <c r="C17" s="96"/>
      <c r="D17" s="97"/>
      <c r="E17" s="97"/>
      <c r="F17" s="97"/>
      <c r="G17" s="97"/>
      <c r="H17" s="98"/>
      <c r="I17" s="98"/>
      <c r="J17" s="99"/>
      <c r="K17" s="48"/>
      <c r="L17" s="49"/>
      <c r="M17" s="48"/>
      <c r="N17" s="50"/>
      <c r="O17" s="51"/>
      <c r="P17" s="51"/>
    </row>
    <row r="18" spans="1:16" ht="19.5" customHeight="1">
      <c r="A18" s="44">
        <v>5</v>
      </c>
      <c r="B18" s="45" t="s">
        <v>24</v>
      </c>
      <c r="C18" s="96"/>
      <c r="D18" s="97"/>
      <c r="E18" s="97"/>
      <c r="F18" s="97"/>
      <c r="G18" s="97"/>
      <c r="H18" s="98"/>
      <c r="I18" s="98"/>
      <c r="J18" s="99"/>
      <c r="K18" s="48"/>
      <c r="L18" s="49"/>
      <c r="M18" s="48"/>
      <c r="N18" s="50"/>
      <c r="O18" s="51"/>
      <c r="P18" s="51"/>
    </row>
    <row r="19" spans="1:16" ht="19.5" customHeight="1">
      <c r="A19" s="44">
        <v>6</v>
      </c>
      <c r="B19" s="45" t="s">
        <v>29</v>
      </c>
      <c r="C19" s="96"/>
      <c r="D19" s="97"/>
      <c r="E19" s="97"/>
      <c r="F19" s="97"/>
      <c r="G19" s="97"/>
      <c r="H19" s="98"/>
      <c r="I19" s="98"/>
      <c r="J19" s="99"/>
      <c r="K19" s="48"/>
      <c r="L19" s="49"/>
      <c r="M19" s="48"/>
      <c r="N19" s="50"/>
      <c r="O19" s="51"/>
      <c r="P19" s="51"/>
    </row>
    <row r="20" spans="1:16" ht="19.5" customHeight="1">
      <c r="A20" s="44">
        <v>7</v>
      </c>
      <c r="B20" s="45" t="s">
        <v>28</v>
      </c>
      <c r="C20" s="96"/>
      <c r="D20" s="97"/>
      <c r="E20" s="97"/>
      <c r="F20" s="97"/>
      <c r="G20" s="97"/>
      <c r="H20" s="98"/>
      <c r="I20" s="98"/>
      <c r="J20" s="99"/>
      <c r="K20" s="48"/>
      <c r="L20" s="49"/>
      <c r="M20" s="48"/>
      <c r="N20" s="50"/>
      <c r="O20" s="51"/>
      <c r="P20" s="51"/>
    </row>
    <row r="21" spans="1:10" ht="19.5" customHeight="1">
      <c r="A21" s="44">
        <v>8</v>
      </c>
      <c r="B21" s="45" t="s">
        <v>25</v>
      </c>
      <c r="C21" s="96"/>
      <c r="D21" s="97"/>
      <c r="E21" s="97"/>
      <c r="F21" s="97"/>
      <c r="G21" s="97"/>
      <c r="H21" s="98"/>
      <c r="I21" s="98"/>
      <c r="J21" s="99"/>
    </row>
    <row r="22" spans="1:10" ht="19.5" customHeight="1">
      <c r="A22" s="44">
        <v>9</v>
      </c>
      <c r="B22" s="45" t="s">
        <v>27</v>
      </c>
      <c r="C22" s="92" t="e">
        <f>SUM((C20+C21)/C19)</f>
        <v>#DIV/0!</v>
      </c>
      <c r="D22" s="93"/>
      <c r="E22" s="93"/>
      <c r="F22" s="93"/>
      <c r="G22" s="93"/>
      <c r="H22" s="94"/>
      <c r="I22" s="94"/>
      <c r="J22" s="95"/>
    </row>
    <row r="23" spans="1:10" ht="19.5" customHeight="1">
      <c r="A23" s="44">
        <v>10</v>
      </c>
      <c r="B23" s="45" t="s">
        <v>26</v>
      </c>
      <c r="C23" s="96" t="e">
        <f>SUM(((C20+C21)/1000)/C18)</f>
        <v>#DIV/0!</v>
      </c>
      <c r="D23" s="97"/>
      <c r="E23" s="97"/>
      <c r="F23" s="97"/>
      <c r="G23" s="97"/>
      <c r="H23" s="98"/>
      <c r="I23" s="98"/>
      <c r="J23" s="99"/>
    </row>
    <row r="24" spans="1:10" ht="19.5" customHeight="1">
      <c r="A24" s="44">
        <v>11</v>
      </c>
      <c r="B24" s="45" t="s">
        <v>30</v>
      </c>
      <c r="C24" s="96"/>
      <c r="D24" s="97"/>
      <c r="E24" s="97"/>
      <c r="F24" s="97"/>
      <c r="G24" s="97"/>
      <c r="H24" s="98"/>
      <c r="I24" s="98"/>
      <c r="J24" s="99"/>
    </row>
    <row r="25" ht="12.75">
      <c r="G25" s="43"/>
    </row>
    <row r="26" spans="1:15" ht="19.5" customHeight="1">
      <c r="A26" s="31">
        <v>12</v>
      </c>
      <c r="B26" s="52" t="s">
        <v>31</v>
      </c>
      <c r="C26" s="52"/>
      <c r="D26" s="52"/>
      <c r="E26" s="52"/>
      <c r="F26" s="52"/>
      <c r="G26" s="52"/>
      <c r="H26" s="52"/>
      <c r="I26" s="52"/>
      <c r="J26" s="52"/>
      <c r="O26" s="39"/>
    </row>
    <row r="27" spans="2:15" ht="43.5" customHeight="1">
      <c r="B27" s="52"/>
      <c r="C27" s="100" t="s">
        <v>39</v>
      </c>
      <c r="D27" s="101"/>
      <c r="E27" s="100" t="s">
        <v>34</v>
      </c>
      <c r="F27" s="109"/>
      <c r="G27" s="110"/>
      <c r="H27" s="52"/>
      <c r="I27" s="105" t="s">
        <v>35</v>
      </c>
      <c r="J27" s="106"/>
      <c r="O27" s="39"/>
    </row>
    <row r="28" spans="1:19" ht="32.25" customHeight="1">
      <c r="A28" s="34"/>
      <c r="B28" s="52"/>
      <c r="C28" s="78" t="s">
        <v>32</v>
      </c>
      <c r="D28" s="79" t="s">
        <v>33</v>
      </c>
      <c r="E28" s="102">
        <v>13</v>
      </c>
      <c r="F28" s="103"/>
      <c r="G28" s="104"/>
      <c r="H28" s="54"/>
      <c r="I28" s="116" t="s">
        <v>36</v>
      </c>
      <c r="J28" s="117" t="s">
        <v>37</v>
      </c>
      <c r="K28" s="53"/>
      <c r="P28" s="55"/>
      <c r="Q28" s="107" t="s">
        <v>38</v>
      </c>
      <c r="R28" s="108"/>
      <c r="S28" s="41" t="s">
        <v>34</v>
      </c>
    </row>
    <row r="29" spans="1:19" ht="19.5" customHeight="1">
      <c r="A29" s="34"/>
      <c r="B29" s="52" t="s">
        <v>3</v>
      </c>
      <c r="C29" s="56"/>
      <c r="D29" s="56"/>
      <c r="E29" s="57"/>
      <c r="F29" s="58">
        <f>-D29</f>
        <v>0</v>
      </c>
      <c r="G29" s="59"/>
      <c r="H29" s="60"/>
      <c r="I29" s="61">
        <f>SUM(C16/2)</f>
        <v>0</v>
      </c>
      <c r="J29" s="61">
        <f>SUM((C24-C16)/2)</f>
        <v>0</v>
      </c>
      <c r="P29" s="41"/>
      <c r="Q29" s="62">
        <v>0</v>
      </c>
      <c r="R29" s="62">
        <v>0</v>
      </c>
      <c r="S29" s="62">
        <f>E29</f>
        <v>0</v>
      </c>
    </row>
    <row r="30" spans="1:19" ht="19.5" customHeight="1">
      <c r="A30" s="34"/>
      <c r="B30" s="52" t="s">
        <v>4</v>
      </c>
      <c r="C30" s="56"/>
      <c r="D30" s="56"/>
      <c r="E30" s="57"/>
      <c r="F30" s="58" t="s">
        <v>10</v>
      </c>
      <c r="G30" s="59"/>
      <c r="H30" s="60"/>
      <c r="I30" s="61">
        <f>SUM(C16/2)</f>
        <v>0</v>
      </c>
      <c r="J30" s="61">
        <f>SUM((C24-C16)/2)</f>
        <v>0</v>
      </c>
      <c r="P30" s="41" t="s">
        <v>3</v>
      </c>
      <c r="Q30" s="62" t="e">
        <f>IF(C29="",NA(),C29)</f>
        <v>#N/A</v>
      </c>
      <c r="R30" s="62" t="e">
        <f>IF(D29="",NA(),(D29*-1))</f>
        <v>#N/A</v>
      </c>
      <c r="S30" s="62" t="e">
        <f>IF(E29="",NA(),E29)</f>
        <v>#N/A</v>
      </c>
    </row>
    <row r="31" spans="1:19" ht="19.5" customHeight="1">
      <c r="A31" s="34"/>
      <c r="B31" s="52" t="s">
        <v>5</v>
      </c>
      <c r="C31" s="56"/>
      <c r="D31" s="56"/>
      <c r="E31" s="57"/>
      <c r="F31" s="58" t="s">
        <v>10</v>
      </c>
      <c r="G31" s="59"/>
      <c r="H31" s="60"/>
      <c r="I31" s="61">
        <f>SUM(C16/2)</f>
        <v>0</v>
      </c>
      <c r="J31" s="61">
        <f>SUM((C24-C16)/2)</f>
        <v>0</v>
      </c>
      <c r="K31" s="51"/>
      <c r="P31" s="41" t="s">
        <v>3</v>
      </c>
      <c r="Q31" s="62" t="e">
        <f>IF(C29="",NA(),C29)</f>
        <v>#N/A</v>
      </c>
      <c r="R31" s="62" t="e">
        <f>IF(D29="",NA(),D29*-1)</f>
        <v>#N/A</v>
      </c>
      <c r="S31" s="62" t="e">
        <f>IF(G29="",NA(),G29)</f>
        <v>#N/A</v>
      </c>
    </row>
    <row r="32" spans="1:19" ht="19.5" customHeight="1">
      <c r="A32" s="34"/>
      <c r="B32" s="52" t="s">
        <v>6</v>
      </c>
      <c r="C32" s="56"/>
      <c r="D32" s="56"/>
      <c r="E32" s="57"/>
      <c r="F32" s="58" t="s">
        <v>10</v>
      </c>
      <c r="G32" s="59"/>
      <c r="H32" s="60"/>
      <c r="I32" s="61">
        <f>SUM(C16/2)</f>
        <v>0</v>
      </c>
      <c r="J32" s="61">
        <f>SUM((C24-C16)/2)</f>
        <v>0</v>
      </c>
      <c r="K32" s="51"/>
      <c r="P32" s="41" t="s">
        <v>4</v>
      </c>
      <c r="Q32" s="62" t="e">
        <f>IF(C30="",NA(),C30)</f>
        <v>#N/A</v>
      </c>
      <c r="R32" s="62" t="e">
        <f>IF(D30="",NA(),D30*-1)</f>
        <v>#N/A</v>
      </c>
      <c r="S32" s="62" t="e">
        <f>IF(E30="",NA(),E30)</f>
        <v>#N/A</v>
      </c>
    </row>
    <row r="33" spans="1:19" ht="19.5" customHeight="1">
      <c r="A33" s="34"/>
      <c r="B33" s="52" t="s">
        <v>7</v>
      </c>
      <c r="C33" s="56"/>
      <c r="D33" s="56"/>
      <c r="E33" s="57"/>
      <c r="F33" s="58" t="s">
        <v>10</v>
      </c>
      <c r="G33" s="59"/>
      <c r="H33" s="60"/>
      <c r="I33" s="61">
        <f>SUM(C16/2)</f>
        <v>0</v>
      </c>
      <c r="J33" s="61">
        <f>SUM((C24-C16)/2)</f>
        <v>0</v>
      </c>
      <c r="K33" s="51"/>
      <c r="P33" s="41" t="s">
        <v>4</v>
      </c>
      <c r="Q33" s="62" t="e">
        <f>IF(C30="",NA(),C30)</f>
        <v>#N/A</v>
      </c>
      <c r="R33" s="62" t="e">
        <f>IF(D30="",NA(),D30*-1)</f>
        <v>#N/A</v>
      </c>
      <c r="S33" s="62" t="e">
        <f>IF(G30="",NA(),G30)</f>
        <v>#N/A</v>
      </c>
    </row>
    <row r="34" spans="1:19" ht="19.5" customHeight="1">
      <c r="A34" s="34"/>
      <c r="B34" s="52" t="s">
        <v>8</v>
      </c>
      <c r="C34" s="56"/>
      <c r="D34" s="56"/>
      <c r="E34" s="57"/>
      <c r="F34" s="58" t="s">
        <v>10</v>
      </c>
      <c r="G34" s="59"/>
      <c r="H34" s="60"/>
      <c r="I34" s="61">
        <f>SUM(C16/2)</f>
        <v>0</v>
      </c>
      <c r="J34" s="61">
        <f>SUM((C24-C16)/2)</f>
        <v>0</v>
      </c>
      <c r="K34" s="51"/>
      <c r="P34" s="41" t="s">
        <v>5</v>
      </c>
      <c r="Q34" s="62" t="e">
        <f>IF(C31="",NA(),C31)</f>
        <v>#N/A</v>
      </c>
      <c r="R34" s="62" t="e">
        <f>IF(D31="",NA(),D31*-1)</f>
        <v>#N/A</v>
      </c>
      <c r="S34" s="62" t="e">
        <f>IF(E31="",NA(),E31)</f>
        <v>#N/A</v>
      </c>
    </row>
    <row r="35" spans="1:19" ht="19.5" customHeight="1">
      <c r="A35" s="34"/>
      <c r="B35" s="52" t="s">
        <v>9</v>
      </c>
      <c r="C35" s="56"/>
      <c r="D35" s="56"/>
      <c r="E35" s="57"/>
      <c r="F35" s="58" t="s">
        <v>10</v>
      </c>
      <c r="G35" s="59"/>
      <c r="H35" s="60"/>
      <c r="I35" s="61">
        <f>SUM(C16/2)</f>
        <v>0</v>
      </c>
      <c r="J35" s="61">
        <f>SUM((C24-C16)/2)</f>
        <v>0</v>
      </c>
      <c r="K35" s="51"/>
      <c r="P35" s="41" t="s">
        <v>5</v>
      </c>
      <c r="Q35" s="62" t="e">
        <f>IF(C31="",NA(),C31)</f>
        <v>#N/A</v>
      </c>
      <c r="R35" s="62" t="e">
        <f>IF(D31="",NA(),D31*-1)</f>
        <v>#N/A</v>
      </c>
      <c r="S35" s="62" t="e">
        <f>IF(G31="",NA(),G31)</f>
        <v>#N/A</v>
      </c>
    </row>
    <row r="36" spans="2:19" ht="19.5" customHeight="1">
      <c r="B36" s="52" t="s">
        <v>40</v>
      </c>
      <c r="C36" s="52"/>
      <c r="D36" s="52"/>
      <c r="E36" s="52"/>
      <c r="F36" s="52"/>
      <c r="G36" s="56"/>
      <c r="H36" s="63"/>
      <c r="I36" s="52"/>
      <c r="J36" s="52"/>
      <c r="P36" s="41" t="s">
        <v>6</v>
      </c>
      <c r="Q36" s="62" t="e">
        <f>IF(C32="",NA(),C32)</f>
        <v>#N/A</v>
      </c>
      <c r="R36" s="62" t="e">
        <f>IF(D32="",NA(),D32*-1)</f>
        <v>#N/A</v>
      </c>
      <c r="S36" s="62" t="e">
        <f>IF(E32="",NA(),E32)</f>
        <v>#N/A</v>
      </c>
    </row>
    <row r="37" spans="8:19" ht="12.75">
      <c r="H37" s="51"/>
      <c r="P37" s="41" t="s">
        <v>6</v>
      </c>
      <c r="Q37" s="62" t="e">
        <f>IF(C32="",NA(),C32)</f>
        <v>#N/A</v>
      </c>
      <c r="R37" s="62" t="e">
        <f>IF(D32="",NA(),D32*-1)</f>
        <v>#N/A</v>
      </c>
      <c r="S37" s="62" t="e">
        <f>IF(G32="",NA(),G32)</f>
        <v>#N/A</v>
      </c>
    </row>
    <row r="38" spans="1:19" ht="19.5" customHeight="1">
      <c r="A38" s="64">
        <v>19</v>
      </c>
      <c r="B38" s="52" t="s">
        <v>41</v>
      </c>
      <c r="C38" s="96"/>
      <c r="D38" s="97"/>
      <c r="E38" s="97"/>
      <c r="F38" s="97"/>
      <c r="G38" s="97"/>
      <c r="H38" s="98"/>
      <c r="I38" s="98"/>
      <c r="J38" s="99"/>
      <c r="P38" s="41" t="s">
        <v>7</v>
      </c>
      <c r="Q38" s="62" t="e">
        <f>IF(C33="",NA(),C33)</f>
        <v>#N/A</v>
      </c>
      <c r="R38" s="62" t="e">
        <f>IF(D33="",NA(),D33*-1)</f>
        <v>#N/A</v>
      </c>
      <c r="S38" s="62" t="e">
        <f>IF(E33="",NA(),E33)</f>
        <v>#N/A</v>
      </c>
    </row>
    <row r="39" spans="1:19" ht="19.5" customHeight="1">
      <c r="A39" s="64">
        <v>20</v>
      </c>
      <c r="B39" s="65" t="s">
        <v>42</v>
      </c>
      <c r="C39" s="96"/>
      <c r="D39" s="97"/>
      <c r="E39" s="97"/>
      <c r="F39" s="97"/>
      <c r="G39" s="97"/>
      <c r="H39" s="98"/>
      <c r="I39" s="98"/>
      <c r="J39" s="99"/>
      <c r="P39" s="41" t="s">
        <v>7</v>
      </c>
      <c r="Q39" s="62" t="e">
        <f>IF(C33="",NA(),C33)</f>
        <v>#N/A</v>
      </c>
      <c r="R39" s="62" t="e">
        <f>IF(D33="",NA(),D33*-1)</f>
        <v>#N/A</v>
      </c>
      <c r="S39" s="62" t="e">
        <f>IF(G33="",NA(),G33)</f>
        <v>#N/A</v>
      </c>
    </row>
    <row r="40" spans="1:19" ht="19.5" customHeight="1">
      <c r="A40" s="64" t="s">
        <v>13</v>
      </c>
      <c r="B40" s="52" t="s">
        <v>43</v>
      </c>
      <c r="C40" s="96"/>
      <c r="D40" s="97"/>
      <c r="E40" s="97"/>
      <c r="F40" s="97"/>
      <c r="G40" s="97"/>
      <c r="H40" s="98"/>
      <c r="I40" s="98"/>
      <c r="J40" s="99"/>
      <c r="P40" s="41" t="s">
        <v>8</v>
      </c>
      <c r="Q40" s="62" t="e">
        <f>IF(C34="",NA(),C34)</f>
        <v>#N/A</v>
      </c>
      <c r="R40" s="62" t="e">
        <f>IF(D34="",NA(),D34*-1)</f>
        <v>#N/A</v>
      </c>
      <c r="S40" s="62" t="e">
        <f>IF(E34="",NA(),E34)</f>
        <v>#N/A</v>
      </c>
    </row>
    <row r="41" spans="1:19" ht="18.75">
      <c r="A41" s="64">
        <v>21</v>
      </c>
      <c r="B41" s="52" t="s">
        <v>44</v>
      </c>
      <c r="C41" s="96"/>
      <c r="D41" s="97"/>
      <c r="E41" s="97"/>
      <c r="F41" s="97"/>
      <c r="G41" s="97"/>
      <c r="H41" s="98"/>
      <c r="I41" s="98"/>
      <c r="J41" s="99"/>
      <c r="P41" s="41" t="s">
        <v>8</v>
      </c>
      <c r="Q41" s="62" t="e">
        <f>IF(C34="",NA(),C34)</f>
        <v>#N/A</v>
      </c>
      <c r="R41" s="62" t="e">
        <f>IF(D34="",NA(),D34*-1)</f>
        <v>#N/A</v>
      </c>
      <c r="S41" s="62" t="e">
        <f>IF(G34="",NA(),G34)</f>
        <v>#N/A</v>
      </c>
    </row>
    <row r="42" spans="1:19" ht="19.5" customHeight="1">
      <c r="A42" s="64">
        <v>22</v>
      </c>
      <c r="B42" s="52" t="s">
        <v>45</v>
      </c>
      <c r="C42" s="96"/>
      <c r="D42" s="97"/>
      <c r="E42" s="97"/>
      <c r="F42" s="97"/>
      <c r="G42" s="97"/>
      <c r="H42" s="98"/>
      <c r="I42" s="98"/>
      <c r="J42" s="99"/>
      <c r="P42" s="41" t="s">
        <v>9</v>
      </c>
      <c r="Q42" s="62">
        <v>0</v>
      </c>
      <c r="R42" s="62">
        <v>0</v>
      </c>
      <c r="S42" s="62">
        <f>G36</f>
        <v>0</v>
      </c>
    </row>
    <row r="43" spans="1:19" ht="19.5" customHeight="1">
      <c r="A43" s="64">
        <v>23</v>
      </c>
      <c r="B43" s="52" t="s">
        <v>46</v>
      </c>
      <c r="C43" s="111"/>
      <c r="D43" s="112"/>
      <c r="E43" s="112"/>
      <c r="F43" s="112"/>
      <c r="G43" s="112"/>
      <c r="H43" s="113"/>
      <c r="I43" s="113"/>
      <c r="J43" s="114"/>
      <c r="P43" s="41"/>
      <c r="Q43" s="41"/>
      <c r="R43" s="41"/>
      <c r="S43" s="41"/>
    </row>
    <row r="44" spans="1:16" ht="18.75">
      <c r="A44" s="64">
        <v>27</v>
      </c>
      <c r="B44" s="52" t="s">
        <v>47</v>
      </c>
      <c r="C44" s="87"/>
      <c r="D44" s="88"/>
      <c r="E44" s="88"/>
      <c r="F44" s="88"/>
      <c r="G44" s="88"/>
      <c r="H44" s="89"/>
      <c r="I44" s="89"/>
      <c r="J44" s="90"/>
      <c r="P44" s="41"/>
    </row>
    <row r="45" spans="1:16" ht="18.75">
      <c r="A45" s="64"/>
      <c r="B45" s="66" t="s">
        <v>48</v>
      </c>
      <c r="C45" s="87"/>
      <c r="D45" s="88"/>
      <c r="E45" s="88"/>
      <c r="F45" s="88"/>
      <c r="G45" s="88"/>
      <c r="H45" s="89"/>
      <c r="I45" s="89"/>
      <c r="J45" s="90"/>
      <c r="P45" s="41"/>
    </row>
    <row r="46" spans="1:16" ht="18.75">
      <c r="A46" s="64"/>
      <c r="B46" s="52"/>
      <c r="C46" s="67"/>
      <c r="D46" s="68"/>
      <c r="E46" s="68"/>
      <c r="F46" s="68"/>
      <c r="G46" s="68"/>
      <c r="H46" s="69"/>
      <c r="I46" s="69"/>
      <c r="J46" s="69"/>
      <c r="P46" s="41"/>
    </row>
    <row r="47" spans="1:16" s="72" customFormat="1" ht="18.75">
      <c r="A47" s="70"/>
      <c r="B47" s="76" t="s">
        <v>49</v>
      </c>
      <c r="C47" s="67"/>
      <c r="D47" s="67"/>
      <c r="E47" s="67"/>
      <c r="F47" s="67"/>
      <c r="G47" s="67"/>
      <c r="H47" s="71"/>
      <c r="I47" s="71"/>
      <c r="J47" s="71"/>
      <c r="P47" s="73"/>
    </row>
    <row r="48" spans="2:16" ht="18.75">
      <c r="B48" s="52" t="s">
        <v>50</v>
      </c>
      <c r="C48" s="87"/>
      <c r="D48" s="88"/>
      <c r="E48" s="88"/>
      <c r="F48" s="88"/>
      <c r="G48" s="88"/>
      <c r="H48" s="89"/>
      <c r="I48" s="89"/>
      <c r="J48" s="90"/>
      <c r="P48" s="41"/>
    </row>
    <row r="49" spans="1:10" ht="18.75">
      <c r="A49" s="64"/>
      <c r="B49" s="66" t="s">
        <v>52</v>
      </c>
      <c r="C49" s="87"/>
      <c r="D49" s="88"/>
      <c r="E49" s="88"/>
      <c r="F49" s="88"/>
      <c r="G49" s="88"/>
      <c r="H49" s="89"/>
      <c r="I49" s="89"/>
      <c r="J49" s="90"/>
    </row>
    <row r="50" spans="1:10" ht="18.75">
      <c r="A50" s="64"/>
      <c r="B50" s="52" t="s">
        <v>51</v>
      </c>
      <c r="C50" s="87"/>
      <c r="D50" s="88"/>
      <c r="E50" s="88"/>
      <c r="F50" s="88"/>
      <c r="G50" s="88"/>
      <c r="H50" s="89"/>
      <c r="I50" s="89"/>
      <c r="J50" s="90"/>
    </row>
    <row r="51" spans="1:10" ht="37.5">
      <c r="A51" s="74"/>
      <c r="B51" s="66" t="s">
        <v>56</v>
      </c>
      <c r="C51" s="87"/>
      <c r="D51" s="88"/>
      <c r="E51" s="88"/>
      <c r="F51" s="88"/>
      <c r="G51" s="88"/>
      <c r="H51" s="89"/>
      <c r="I51" s="89"/>
      <c r="J51" s="90"/>
    </row>
    <row r="52" spans="1:10" ht="34.5" customHeight="1">
      <c r="A52" s="74"/>
      <c r="B52" s="66" t="s">
        <v>54</v>
      </c>
      <c r="C52" s="87"/>
      <c r="D52" s="88"/>
      <c r="E52" s="88"/>
      <c r="F52" s="88"/>
      <c r="G52" s="88"/>
      <c r="H52" s="89"/>
      <c r="I52" s="89"/>
      <c r="J52" s="90"/>
    </row>
    <row r="53" spans="1:10" ht="37.5">
      <c r="A53" s="74"/>
      <c r="B53" s="66" t="s">
        <v>53</v>
      </c>
      <c r="C53" s="87"/>
      <c r="D53" s="88"/>
      <c r="E53" s="88"/>
      <c r="F53" s="88"/>
      <c r="G53" s="88"/>
      <c r="H53" s="89"/>
      <c r="I53" s="89"/>
      <c r="J53" s="90"/>
    </row>
    <row r="54" spans="1:10" ht="33" customHeight="1">
      <c r="A54" s="74"/>
      <c r="B54" s="66" t="s">
        <v>55</v>
      </c>
      <c r="C54" s="87"/>
      <c r="D54" s="88"/>
      <c r="E54" s="88"/>
      <c r="F54" s="88"/>
      <c r="G54" s="88"/>
      <c r="H54" s="89"/>
      <c r="I54" s="89"/>
      <c r="J54" s="90"/>
    </row>
    <row r="56" spans="2:5" ht="12.75">
      <c r="B56" s="75"/>
      <c r="C56" s="91"/>
      <c r="D56" s="91"/>
      <c r="E56" s="31"/>
    </row>
    <row r="57" spans="2:5" ht="12.75">
      <c r="B57" s="75"/>
      <c r="C57" s="74"/>
      <c r="D57" s="74"/>
      <c r="E57" s="31"/>
    </row>
    <row r="58" spans="1:5" ht="12.75">
      <c r="A58" s="74"/>
      <c r="B58" s="75"/>
      <c r="C58" s="91"/>
      <c r="D58" s="91"/>
      <c r="E58" s="31"/>
    </row>
    <row r="59" spans="1:5" ht="12.75">
      <c r="A59" s="74"/>
      <c r="B59" s="75"/>
      <c r="C59" s="74"/>
      <c r="D59" s="74"/>
      <c r="E59" s="31"/>
    </row>
    <row r="60" spans="1:5" ht="12.75">
      <c r="A60" s="74"/>
      <c r="B60" s="75"/>
      <c r="C60" s="91"/>
      <c r="D60" s="91"/>
      <c r="E60" s="31"/>
    </row>
    <row r="61" spans="1:5" ht="12.75">
      <c r="A61" s="74"/>
      <c r="B61" s="75"/>
      <c r="C61" s="74"/>
      <c r="D61" s="74"/>
      <c r="E61" s="31"/>
    </row>
    <row r="62" spans="1:5" ht="12.75">
      <c r="A62" s="74"/>
      <c r="B62" s="75"/>
      <c r="C62" s="91"/>
      <c r="D62" s="91"/>
      <c r="E62" s="31"/>
    </row>
    <row r="63" spans="1:5" ht="12.75">
      <c r="A63" s="74"/>
      <c r="C63" s="31"/>
      <c r="D63" s="31"/>
      <c r="E63" s="31"/>
    </row>
    <row r="64" spans="1:5" ht="12.75">
      <c r="A64" s="74"/>
      <c r="E64" s="31"/>
    </row>
    <row r="65" ht="12.75">
      <c r="E65" s="31"/>
    </row>
    <row r="66" ht="12.75">
      <c r="E66" s="31"/>
    </row>
    <row r="67" ht="12.75">
      <c r="E67" s="31"/>
    </row>
    <row r="68" ht="12.75">
      <c r="E68" s="31"/>
    </row>
    <row r="69" ht="12.75">
      <c r="E69" s="31"/>
    </row>
    <row r="70" ht="12.75">
      <c r="E70" s="31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spans="2:5" ht="12.75">
      <c r="B76" s="75"/>
      <c r="C76" s="74"/>
      <c r="D76" s="74"/>
      <c r="E76" s="31"/>
    </row>
    <row r="77" spans="2:5" ht="12.75">
      <c r="B77" s="75"/>
      <c r="C77" s="91"/>
      <c r="D77" s="91"/>
      <c r="E77" s="31"/>
    </row>
    <row r="78" spans="1:5" ht="12.75">
      <c r="A78" s="74"/>
      <c r="B78" s="75"/>
      <c r="C78" s="74"/>
      <c r="D78" s="74"/>
      <c r="E78" s="31"/>
    </row>
    <row r="79" spans="1:5" ht="12.75">
      <c r="A79" s="74"/>
      <c r="B79" s="75"/>
      <c r="C79" s="91"/>
      <c r="D79" s="91"/>
      <c r="E79" s="31"/>
    </row>
    <row r="80" spans="1:5" ht="12.75">
      <c r="A80" s="74"/>
      <c r="B80" s="75"/>
      <c r="C80" s="74"/>
      <c r="D80" s="74"/>
      <c r="E80" s="31"/>
    </row>
    <row r="81" spans="1:5" ht="12.75">
      <c r="A81" s="74"/>
      <c r="B81" s="75"/>
      <c r="C81" s="91"/>
      <c r="D81" s="91"/>
      <c r="E81" s="31"/>
    </row>
    <row r="82" spans="1:5" ht="12.75">
      <c r="A82" s="74"/>
      <c r="B82" s="75"/>
      <c r="C82" s="74"/>
      <c r="D82" s="74"/>
      <c r="E82" s="31"/>
    </row>
    <row r="83" spans="1:5" ht="12.75">
      <c r="A83" s="74"/>
      <c r="B83" s="75"/>
      <c r="C83" s="91"/>
      <c r="D83" s="91"/>
      <c r="E83" s="31"/>
    </row>
    <row r="84" spans="1:5" ht="12.75">
      <c r="A84" s="74"/>
      <c r="B84" s="75"/>
      <c r="C84" s="74"/>
      <c r="D84" s="74"/>
      <c r="E84" s="31"/>
    </row>
    <row r="85" spans="1:5" ht="12.75">
      <c r="A85" s="74"/>
      <c r="B85" s="75"/>
      <c r="C85" s="91"/>
      <c r="D85" s="91"/>
      <c r="E85" s="31"/>
    </row>
    <row r="86" spans="1:5" ht="12.75">
      <c r="A86" s="74"/>
      <c r="B86" s="75"/>
      <c r="C86" s="74"/>
      <c r="D86" s="74"/>
      <c r="E86" s="31"/>
    </row>
    <row r="87" spans="1:5" ht="12.75">
      <c r="A87" s="74"/>
      <c r="B87" s="75"/>
      <c r="C87" s="91"/>
      <c r="D87" s="91"/>
      <c r="E87" s="31"/>
    </row>
    <row r="88" spans="1:5" ht="12.75">
      <c r="A88" s="74"/>
      <c r="B88" s="75"/>
      <c r="C88" s="74"/>
      <c r="D88" s="74"/>
      <c r="E88" s="31"/>
    </row>
    <row r="89" spans="1:5" ht="12.75">
      <c r="A89" s="74"/>
      <c r="B89" s="75"/>
      <c r="C89" s="91"/>
      <c r="D89" s="91"/>
      <c r="E89" s="31"/>
    </row>
    <row r="90" spans="1:5" ht="12.75">
      <c r="A90" s="74"/>
      <c r="C90" s="31"/>
      <c r="D90" s="31"/>
      <c r="E90" s="31"/>
    </row>
    <row r="91" spans="1:5" ht="12.75">
      <c r="A91" s="74"/>
      <c r="B91" s="75"/>
      <c r="C91" s="91"/>
      <c r="D91" s="91"/>
      <c r="E91" s="31"/>
    </row>
    <row r="92" spans="3:5" ht="12.75">
      <c r="C92" s="31"/>
      <c r="D92" s="31"/>
      <c r="E92" s="31"/>
    </row>
    <row r="93" spans="1:5" ht="12.75">
      <c r="A93" s="74"/>
      <c r="C93" s="31"/>
      <c r="D93" s="31"/>
      <c r="E93" s="31"/>
    </row>
    <row r="94" spans="3:5" ht="12.75">
      <c r="C94" s="31"/>
      <c r="D94" s="31"/>
      <c r="E94" s="31"/>
    </row>
  </sheetData>
  <sheetProtection/>
  <mergeCells count="45">
    <mergeCell ref="Q28:R28"/>
    <mergeCell ref="C54:J54"/>
    <mergeCell ref="E27:G27"/>
    <mergeCell ref="C44:J44"/>
    <mergeCell ref="C48:J48"/>
    <mergeCell ref="C38:J38"/>
    <mergeCell ref="C41:J41"/>
    <mergeCell ref="C42:J42"/>
    <mergeCell ref="C43:J43"/>
    <mergeCell ref="C39:J39"/>
    <mergeCell ref="C40:J40"/>
    <mergeCell ref="C45:J45"/>
    <mergeCell ref="C23:J23"/>
    <mergeCell ref="C24:J24"/>
    <mergeCell ref="C27:D27"/>
    <mergeCell ref="E28:G28"/>
    <mergeCell ref="I27:J27"/>
    <mergeCell ref="C17:J17"/>
    <mergeCell ref="C18:J18"/>
    <mergeCell ref="C19:J19"/>
    <mergeCell ref="C12:J12"/>
    <mergeCell ref="C13:J13"/>
    <mergeCell ref="C14:J14"/>
    <mergeCell ref="C16:J16"/>
    <mergeCell ref="C15:J15"/>
    <mergeCell ref="C79:D79"/>
    <mergeCell ref="C83:D83"/>
    <mergeCell ref="C22:J22"/>
    <mergeCell ref="C20:J20"/>
    <mergeCell ref="C21:J21"/>
    <mergeCell ref="C85:D85"/>
    <mergeCell ref="C62:D62"/>
    <mergeCell ref="C60:D60"/>
    <mergeCell ref="C58:D58"/>
    <mergeCell ref="C81:D81"/>
    <mergeCell ref="C51:J51"/>
    <mergeCell ref="C52:J52"/>
    <mergeCell ref="C53:J53"/>
    <mergeCell ref="C49:J49"/>
    <mergeCell ref="C50:J50"/>
    <mergeCell ref="C91:D91"/>
    <mergeCell ref="C56:D56"/>
    <mergeCell ref="C87:D87"/>
    <mergeCell ref="C89:D89"/>
    <mergeCell ref="C77:D77"/>
  </mergeCells>
  <printOptions/>
  <pageMargins left="0.3937007874015748" right="0.7480314960629921" top="0.4330708661417323" bottom="0.7086614173228347" header="0.5118110236220472" footer="0.5118110236220472"/>
  <pageSetup horizontalDpi="600" verticalDpi="600" orientation="portrait" paperSize="9" scale="76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0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4.421875" style="9" customWidth="1"/>
    <col min="2" max="2" width="26.28125" style="9" bestFit="1" customWidth="1"/>
    <col min="3" max="4" width="15.140625" style="9" customWidth="1"/>
    <col min="5" max="5" width="15.28125" style="9" customWidth="1"/>
    <col min="6" max="6" width="2.57421875" style="9" customWidth="1"/>
    <col min="7" max="8" width="15.140625" style="9" customWidth="1"/>
    <col min="9" max="9" width="2.8515625" style="9" customWidth="1"/>
    <col min="10" max="11" width="7.28125" style="9" customWidth="1"/>
    <col min="12" max="13" width="6.140625" style="9" customWidth="1"/>
    <col min="14" max="14" width="9.140625" style="9" customWidth="1"/>
    <col min="15" max="16" width="5.57421875" style="9" customWidth="1"/>
    <col min="17" max="17" width="5.7109375" style="9" customWidth="1"/>
    <col min="18" max="19" width="6.28125" style="9" customWidth="1"/>
    <col min="20" max="16384" width="9.140625" style="9" customWidth="1"/>
  </cols>
  <sheetData>
    <row r="5" spans="2:3" ht="12.75">
      <c r="B5" s="28"/>
      <c r="C5" s="29"/>
    </row>
    <row r="6" spans="2:3" ht="15.75">
      <c r="B6" s="77" t="s">
        <v>14</v>
      </c>
      <c r="C6" s="11">
        <f>Information!B5</f>
        <v>0</v>
      </c>
    </row>
    <row r="7" spans="2:3" ht="15.75">
      <c r="B7" s="77" t="s">
        <v>15</v>
      </c>
      <c r="C7" s="14">
        <f>Information!B15</f>
        <v>0</v>
      </c>
    </row>
    <row r="8" spans="2:5" ht="12.75">
      <c r="B8" s="8"/>
      <c r="C8" s="8" t="s">
        <v>16</v>
      </c>
      <c r="D8" s="8" t="s">
        <v>17</v>
      </c>
      <c r="E8" s="8"/>
    </row>
    <row r="9" spans="2:4" ht="15.75">
      <c r="B9" s="77" t="s">
        <v>18</v>
      </c>
      <c r="C9" s="10">
        <f>Information!B9</f>
        <v>0</v>
      </c>
      <c r="D9" s="10">
        <f>Information!C9</f>
        <v>0</v>
      </c>
    </row>
    <row r="15" spans="2:3" ht="12.75">
      <c r="B15" s="7"/>
      <c r="C15" s="19" t="s">
        <v>57</v>
      </c>
    </row>
    <row r="16" spans="2:5" ht="12.75">
      <c r="B16" s="15"/>
      <c r="C16" s="80" t="s">
        <v>58</v>
      </c>
      <c r="D16" s="80" t="s">
        <v>59</v>
      </c>
      <c r="E16" s="27">
        <v>13</v>
      </c>
    </row>
    <row r="17" spans="2:7" ht="12.75">
      <c r="B17" s="6" t="s">
        <v>3</v>
      </c>
      <c r="C17" s="21">
        <f>'Approval application'!C29</f>
        <v>0</v>
      </c>
      <c r="D17" s="21">
        <f>'Approval application'!D29</f>
        <v>0</v>
      </c>
      <c r="E17" s="21">
        <f>'Approval application'!E29</f>
        <v>0</v>
      </c>
      <c r="F17" s="21">
        <f>'Approval application'!F29</f>
        <v>0</v>
      </c>
      <c r="G17" s="21">
        <f>'Approval application'!G29</f>
        <v>0</v>
      </c>
    </row>
    <row r="18" spans="2:7" ht="12.75">
      <c r="B18" s="6" t="s">
        <v>4</v>
      </c>
      <c r="C18" s="21">
        <f>'Approval application'!C30</f>
        <v>0</v>
      </c>
      <c r="D18" s="21">
        <f>'Approval application'!D30</f>
        <v>0</v>
      </c>
      <c r="E18" s="21">
        <f>'Approval application'!E30</f>
        <v>0</v>
      </c>
      <c r="F18" s="21" t="str">
        <f>'Approval application'!F30</f>
        <v>-</v>
      </c>
      <c r="G18" s="21">
        <f>'Approval application'!G30</f>
        <v>0</v>
      </c>
    </row>
    <row r="19" spans="2:7" ht="12.75">
      <c r="B19" s="6" t="s">
        <v>5</v>
      </c>
      <c r="C19" s="21">
        <f>'Approval application'!C31</f>
        <v>0</v>
      </c>
      <c r="D19" s="21">
        <f>'Approval application'!D31</f>
        <v>0</v>
      </c>
      <c r="E19" s="21">
        <f>'Approval application'!E31</f>
        <v>0</v>
      </c>
      <c r="F19" s="21" t="str">
        <f>'Approval application'!F31</f>
        <v>-</v>
      </c>
      <c r="G19" s="21">
        <f>'Approval application'!G31</f>
        <v>0</v>
      </c>
    </row>
    <row r="20" spans="2:7" ht="12.75">
      <c r="B20" s="6" t="s">
        <v>6</v>
      </c>
      <c r="C20" s="21">
        <f>'Approval application'!C32</f>
        <v>0</v>
      </c>
      <c r="D20" s="21">
        <f>'Approval application'!D32</f>
        <v>0</v>
      </c>
      <c r="E20" s="21">
        <f>'Approval application'!E32</f>
        <v>0</v>
      </c>
      <c r="F20" s="21" t="str">
        <f>'Approval application'!F32</f>
        <v>-</v>
      </c>
      <c r="G20" s="21">
        <f>'Approval application'!G32</f>
        <v>0</v>
      </c>
    </row>
    <row r="21" spans="2:7" ht="12.75">
      <c r="B21" s="6" t="s">
        <v>7</v>
      </c>
      <c r="C21" s="21">
        <f>'Approval application'!C33</f>
        <v>0</v>
      </c>
      <c r="D21" s="21">
        <f>'Approval application'!D33</f>
        <v>0</v>
      </c>
      <c r="E21" s="21">
        <f>'Approval application'!E33</f>
        <v>0</v>
      </c>
      <c r="F21" s="21" t="str">
        <f>'Approval application'!F33</f>
        <v>-</v>
      </c>
      <c r="G21" s="21">
        <f>'Approval application'!G33</f>
        <v>0</v>
      </c>
    </row>
    <row r="22" spans="2:7" ht="12.75">
      <c r="B22" s="6" t="s">
        <v>8</v>
      </c>
      <c r="C22" s="21">
        <f>'Approval application'!C34</f>
        <v>0</v>
      </c>
      <c r="D22" s="21">
        <f>'Approval application'!D34</f>
        <v>0</v>
      </c>
      <c r="E22" s="21">
        <f>'Approval application'!E34</f>
        <v>0</v>
      </c>
      <c r="F22" s="21" t="str">
        <f>'Approval application'!F34</f>
        <v>-</v>
      </c>
      <c r="G22" s="21">
        <f>'Approval application'!G34</f>
        <v>0</v>
      </c>
    </row>
    <row r="23" spans="2:7" ht="12.75">
      <c r="B23" s="6" t="s">
        <v>9</v>
      </c>
      <c r="C23" s="21">
        <f>'Approval application'!C35</f>
        <v>0</v>
      </c>
      <c r="D23" s="21">
        <f>'Approval application'!D35</f>
        <v>0</v>
      </c>
      <c r="E23" s="21">
        <f>'Approval application'!E35</f>
        <v>0</v>
      </c>
      <c r="F23" s="21" t="str">
        <f>'Approval application'!F35</f>
        <v>-</v>
      </c>
      <c r="G23" s="21">
        <f>'Approval application'!G35</f>
        <v>0</v>
      </c>
    </row>
    <row r="24" ht="12.75">
      <c r="B24" s="6"/>
    </row>
    <row r="25" ht="12.75">
      <c r="B25" s="6"/>
    </row>
    <row r="28" ht="12.75">
      <c r="C28" s="20" t="s">
        <v>60</v>
      </c>
    </row>
    <row r="29" spans="3:5" ht="12.75">
      <c r="C29" s="80" t="s">
        <v>58</v>
      </c>
      <c r="D29" s="80" t="s">
        <v>59</v>
      </c>
      <c r="E29" s="27">
        <v>13</v>
      </c>
    </row>
    <row r="30" spans="3:5" ht="12.75">
      <c r="C30" s="21">
        <v>0</v>
      </c>
      <c r="D30" s="21">
        <v>0</v>
      </c>
      <c r="E30" s="10">
        <v>130</v>
      </c>
    </row>
    <row r="31" spans="3:5" ht="12.75">
      <c r="C31" s="21">
        <v>1220</v>
      </c>
      <c r="D31" s="21">
        <v>-1220</v>
      </c>
      <c r="E31" s="10">
        <v>130</v>
      </c>
    </row>
    <row r="32" spans="3:5" ht="12.75">
      <c r="C32" s="21">
        <v>1520</v>
      </c>
      <c r="D32" s="21">
        <v>-1520</v>
      </c>
      <c r="E32" s="10">
        <v>430</v>
      </c>
    </row>
    <row r="33" spans="3:5" ht="12.75">
      <c r="C33" s="21">
        <v>1575</v>
      </c>
      <c r="D33" s="21">
        <v>-1575</v>
      </c>
      <c r="E33" s="10">
        <v>430</v>
      </c>
    </row>
    <row r="34" spans="3:5" ht="12.75">
      <c r="C34" s="21">
        <v>1575</v>
      </c>
      <c r="D34" s="21">
        <v>-1575</v>
      </c>
      <c r="E34" s="10">
        <v>3500</v>
      </c>
    </row>
    <row r="35" spans="3:5" ht="12.75">
      <c r="C35" s="21">
        <v>1395</v>
      </c>
      <c r="D35" s="21">
        <v>-1395</v>
      </c>
      <c r="E35" s="10">
        <v>3805</v>
      </c>
    </row>
    <row r="36" spans="3:5" ht="12.75">
      <c r="C36" s="21">
        <v>1365</v>
      </c>
      <c r="D36" s="21">
        <v>-1365</v>
      </c>
      <c r="E36" s="10">
        <v>3840</v>
      </c>
    </row>
    <row r="37" spans="3:5" ht="12.75">
      <c r="C37" s="21">
        <v>1280</v>
      </c>
      <c r="D37" s="21">
        <v>-1280</v>
      </c>
      <c r="E37" s="10">
        <v>4080</v>
      </c>
    </row>
    <row r="38" spans="3:5" ht="12.75">
      <c r="C38" s="21">
        <v>1124</v>
      </c>
      <c r="D38" s="21">
        <v>-1124</v>
      </c>
      <c r="E38" s="10">
        <v>4130</v>
      </c>
    </row>
    <row r="39" spans="3:5" ht="12.75">
      <c r="C39" s="21">
        <v>690</v>
      </c>
      <c r="D39" s="21">
        <v>-690</v>
      </c>
      <c r="E39" s="10">
        <v>4650</v>
      </c>
    </row>
    <row r="40" spans="3:5" ht="12.75" customHeight="1">
      <c r="C40" s="21">
        <v>0</v>
      </c>
      <c r="D40" s="21">
        <v>0</v>
      </c>
      <c r="E40" s="10">
        <v>4650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3"/>
  <headerFooter alignWithMargins="0">
    <oddHeader>&amp;LCritical points&amp;R&amp;G</oddHeader>
    <oddFooter>&amp;L&amp;D&amp;R&amp;7&amp;P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Kim Adamsson Feldborg</cp:lastModifiedBy>
  <cp:lastPrinted>2018-02-12T06:48:07Z</cp:lastPrinted>
  <dcterms:created xsi:type="dcterms:W3CDTF">1999-02-11T12:51:01Z</dcterms:created>
  <dcterms:modified xsi:type="dcterms:W3CDTF">2018-02-21T10:23:34Z</dcterms:modified>
  <cp:category/>
  <cp:version/>
  <cp:contentType/>
  <cp:contentStatus/>
</cp:coreProperties>
</file>